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naldgarreta/Desktop/"/>
    </mc:Choice>
  </mc:AlternateContent>
  <xr:revisionPtr revIDLastSave="0" documentId="8_{5B6F5D59-7CF7-504D-B59E-4DA82CC55A0E}" xr6:coauthVersionLast="47" xr6:coauthVersionMax="47" xr10:uidLastSave="{00000000-0000-0000-0000-000000000000}"/>
  <bookViews>
    <workbookView xWindow="120" yWindow="500" windowWidth="28400" windowHeight="18380" xr2:uid="{00000000-000D-0000-FFFF-FFFF00000000}"/>
  </bookViews>
  <sheets>
    <sheet name="BANAV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A29" i="1"/>
  <c r="E26" i="1"/>
  <c r="D26" i="1"/>
  <c r="E25" i="1"/>
  <c r="D25" i="1"/>
  <c r="A23" i="1"/>
</calcChain>
</file>

<file path=xl/sharedStrings.xml><?xml version="1.0" encoding="utf-8"?>
<sst xmlns="http://schemas.openxmlformats.org/spreadsheetml/2006/main" count="52" uniqueCount="47">
  <si>
    <t>ESPECIFICACIONES DE INSUMOS:</t>
  </si>
  <si>
    <t>Nombre producto empacado</t>
  </si>
  <si>
    <t>Código SAP</t>
  </si>
  <si>
    <t>Cod. Barras</t>
  </si>
  <si>
    <t>Capacidad</t>
  </si>
  <si>
    <t>Banavac</t>
  </si>
  <si>
    <t>N/A</t>
  </si>
  <si>
    <t>Características Producto</t>
  </si>
  <si>
    <t>Calibre :</t>
  </si>
  <si>
    <t>Fuelle:</t>
  </si>
  <si>
    <t xml:space="preserve">Material :  </t>
  </si>
  <si>
    <t>± 10%</t>
  </si>
  <si>
    <t>Color:</t>
  </si>
  <si>
    <t>Transparente</t>
  </si>
  <si>
    <t>DIMENSIONES :</t>
  </si>
  <si>
    <t>Últimos cambios realizados:</t>
  </si>
  <si>
    <t>Medida</t>
  </si>
  <si>
    <t>Minimo</t>
  </si>
  <si>
    <t>Maximo</t>
  </si>
  <si>
    <t>UM</t>
  </si>
  <si>
    <t>Ancho</t>
  </si>
  <si>
    <t>Pulg.</t>
  </si>
  <si>
    <t>Largo</t>
  </si>
  <si>
    <t>Tolerancia Mín.</t>
  </si>
  <si>
    <t>± 1/4"</t>
  </si>
  <si>
    <t>Peso x Millar</t>
  </si>
  <si>
    <t>Lbs</t>
  </si>
  <si>
    <t xml:space="preserve">Dimensiones Funda </t>
  </si>
  <si>
    <t>Fundas x Paquete :</t>
  </si>
  <si>
    <t>Tolerancia:</t>
  </si>
  <si>
    <t>Propiedades Mecanica</t>
  </si>
  <si>
    <t>VER PLANTILLA ANEXA</t>
  </si>
  <si>
    <t>Fuerza tensil - ASTM D638</t>
  </si>
  <si>
    <t>Resistencia al rasgado -ASTM</t>
  </si>
  <si>
    <t>Elongacion - ASTM D638</t>
  </si>
  <si>
    <t>Nota: Valores se deben usar como guia y no establecer como limites.</t>
  </si>
  <si>
    <t>Preparado por : Javier Fernandez</t>
  </si>
  <si>
    <t>70% mLLDPE / 30% LLDPE-butene</t>
  </si>
  <si>
    <t xml:space="preserve">Fecha / Creación:  10/10/2019    </t>
  </si>
  <si>
    <t xml:space="preserve">Zona Industrial La Isabela, Sto Dgo Norte, Rep. Dom. </t>
  </si>
  <si>
    <t>Tel. 809-568-2244</t>
  </si>
  <si>
    <t>EMBALAJE / PRESENTACIÓN</t>
  </si>
  <si>
    <t>4,012 / 2,504 psi</t>
  </si>
  <si>
    <t>Resistencia punzado - ASTM D1822</t>
  </si>
  <si>
    <t>0.848 lbf</t>
  </si>
  <si>
    <t>52.8 / 459.2 gr</t>
  </si>
  <si>
    <t>256 / 676%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</si>
</sst>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[$-409]d\-mmm\-yy;@"/>
  </numFmts>
  <fonts count="21" x14ac:knownFonts="1">
    <font>
      <sz val="10"/>
      <name val="Arial"/>
    </font>
    <font>
      <sz val="10"/>
      <name val="Book Antiqua"/>
      <family val="1"/>
    </font>
    <font>
      <sz val="8"/>
      <name val="Book Antiqua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0"/>
      <name val="Book Antiqua"/>
      <family val="1"/>
    </font>
    <font>
      <sz val="10"/>
      <color indexed="44"/>
      <name val="Book Antiqua"/>
      <family val="1"/>
    </font>
    <font>
      <b/>
      <sz val="10"/>
      <color indexed="12"/>
      <name val="Book Antiqua"/>
      <family val="1"/>
    </font>
    <font>
      <b/>
      <sz val="8"/>
      <name val="Book Antiqua"/>
      <family val="1"/>
    </font>
    <font>
      <b/>
      <sz val="9"/>
      <color indexed="10"/>
      <name val="Book Antiqua"/>
      <family val="1"/>
    </font>
    <font>
      <sz val="10"/>
      <color indexed="9"/>
      <name val="Book Antiqua"/>
      <family val="1"/>
    </font>
    <font>
      <b/>
      <sz val="7"/>
      <name val="Book Antiqua"/>
      <family val="1"/>
    </font>
    <font>
      <sz val="9"/>
      <name val="Book Antiqua"/>
      <family val="1"/>
    </font>
    <font>
      <sz val="7"/>
      <name val="Book Antiqua"/>
      <family val="1"/>
    </font>
    <font>
      <sz val="10"/>
      <color theme="2"/>
      <name val="Book Antiqua"/>
      <family val="1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color indexed="12"/>
      <name val="Book Antiqua"/>
      <family val="1"/>
    </font>
    <font>
      <sz val="10"/>
      <color indexed="12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8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3" fillId="2" borderId="1" xfId="0" applyFont="1" applyFill="1" applyBorder="1" applyAlignment="1">
      <alignment horizontal="left" indent="15"/>
    </xf>
    <xf numFmtId="0" fontId="0" fillId="2" borderId="2" xfId="0" applyFill="1" applyBorder="1"/>
    <xf numFmtId="0" fontId="0" fillId="2" borderId="0" xfId="0" applyFill="1"/>
    <xf numFmtId="0" fontId="0" fillId="2" borderId="6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5" xfId="0" applyFill="1" applyBorder="1"/>
    <xf numFmtId="0" fontId="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/>
    <xf numFmtId="0" fontId="1" fillId="2" borderId="6" xfId="0" applyFont="1" applyFill="1" applyBorder="1" applyAlignment="1">
      <alignment horizontal="center" vertical="center"/>
    </xf>
    <xf numFmtId="49" fontId="0" fillId="0" borderId="4" xfId="0" applyNumberFormat="1" applyBorder="1"/>
    <xf numFmtId="49" fontId="1" fillId="0" borderId="0" xfId="0" applyNumberFormat="1" applyFont="1"/>
    <xf numFmtId="49" fontId="0" fillId="0" borderId="7" xfId="0" applyNumberFormat="1" applyBorder="1"/>
    <xf numFmtId="49" fontId="1" fillId="0" borderId="5" xfId="0" applyNumberFormat="1" applyFont="1" applyBorder="1"/>
    <xf numFmtId="0" fontId="1" fillId="2" borderId="5" xfId="0" applyFont="1" applyFill="1" applyBorder="1" applyAlignment="1">
      <alignment vertical="center" wrapText="1"/>
    </xf>
    <xf numFmtId="0" fontId="1" fillId="0" borderId="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6" fillId="2" borderId="4" xfId="0" applyFont="1" applyFill="1" applyBorder="1"/>
    <xf numFmtId="0" fontId="5" fillId="2" borderId="7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49" fontId="8" fillId="4" borderId="14" xfId="0" applyNumberFormat="1" applyFont="1" applyFill="1" applyBorder="1" applyAlignment="1">
      <alignment horizontal="left"/>
    </xf>
    <xf numFmtId="2" fontId="1" fillId="2" borderId="14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/>
    </xf>
    <xf numFmtId="164" fontId="13" fillId="5" borderId="0" xfId="0" applyNumberFormat="1" applyFont="1" applyFill="1" applyAlignment="1">
      <alignment horizontal="left" vertical="center"/>
    </xf>
    <xf numFmtId="2" fontId="13" fillId="5" borderId="0" xfId="0" applyNumberFormat="1" applyFont="1" applyFill="1" applyAlignment="1">
      <alignment horizontal="left" vertical="center"/>
    </xf>
    <xf numFmtId="165" fontId="13" fillId="5" borderId="6" xfId="0" applyNumberFormat="1" applyFont="1" applyFill="1" applyBorder="1" applyAlignment="1">
      <alignment horizontal="left" vertical="center"/>
    </xf>
    <xf numFmtId="49" fontId="8" fillId="4" borderId="14" xfId="0" applyNumberFormat="1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164" fontId="13" fillId="5" borderId="5" xfId="0" applyNumberFormat="1" applyFont="1" applyFill="1" applyBorder="1" applyAlignment="1">
      <alignment horizontal="left" vertical="center"/>
    </xf>
    <xf numFmtId="2" fontId="13" fillId="5" borderId="5" xfId="0" applyNumberFormat="1" applyFont="1" applyFill="1" applyBorder="1" applyAlignment="1">
      <alignment horizontal="left" vertical="center"/>
    </xf>
    <xf numFmtId="165" fontId="13" fillId="5" borderId="8" xfId="0" applyNumberFormat="1" applyFont="1" applyFill="1" applyBorder="1" applyAlignment="1">
      <alignment horizontal="left" vertical="center"/>
    </xf>
    <xf numFmtId="0" fontId="14" fillId="2" borderId="4" xfId="0" applyFont="1" applyFill="1" applyBorder="1"/>
    <xf numFmtId="49" fontId="8" fillId="4" borderId="15" xfId="0" applyNumberFormat="1" applyFont="1" applyFill="1" applyBorder="1" applyAlignment="1">
      <alignment horizontal="left"/>
    </xf>
    <xf numFmtId="2" fontId="1" fillId="2" borderId="11" xfId="0" applyNumberFormat="1" applyFont="1" applyFill="1" applyBorder="1" applyAlignment="1">
      <alignment horizontal="center" vertical="center"/>
    </xf>
    <xf numFmtId="166" fontId="11" fillId="2" borderId="11" xfId="0" applyNumberFormat="1" applyFont="1" applyFill="1" applyBorder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7" fillId="2" borderId="7" xfId="0" applyFont="1" applyFill="1" applyBorder="1"/>
    <xf numFmtId="0" fontId="17" fillId="2" borderId="8" xfId="0" applyFont="1" applyFill="1" applyBorder="1"/>
    <xf numFmtId="0" fontId="17" fillId="2" borderId="5" xfId="0" applyFont="1" applyFill="1" applyBorder="1"/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/>
    <xf numFmtId="0" fontId="12" fillId="2" borderId="6" xfId="0" applyFont="1" applyFill="1" applyBorder="1" applyAlignment="1">
      <alignment vertical="center" textRotation="9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2" fillId="2" borderId="6" xfId="0" applyFont="1" applyFill="1" applyBorder="1" applyAlignment="1">
      <alignment vertical="center" textRotation="90" wrapText="1"/>
    </xf>
    <xf numFmtId="0" fontId="1" fillId="0" borderId="0" xfId="0" applyFont="1" applyAlignment="1">
      <alignment wrapText="1"/>
    </xf>
    <xf numFmtId="167" fontId="0" fillId="2" borderId="0" xfId="0" applyNumberForma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left" vertical="center" textRotation="90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/>
    <xf numFmtId="0" fontId="12" fillId="2" borderId="8" xfId="0" applyFont="1" applyFill="1" applyBorder="1" applyAlignment="1">
      <alignment vertical="center" textRotation="90"/>
    </xf>
    <xf numFmtId="0" fontId="1" fillId="2" borderId="0" xfId="0" applyFont="1" applyFill="1" applyAlignment="1">
      <alignment horizontal="center"/>
    </xf>
    <xf numFmtId="12" fontId="13" fillId="2" borderId="0" xfId="0" applyNumberFormat="1" applyFont="1" applyFill="1" applyAlignment="1">
      <alignment horizontal="center"/>
    </xf>
    <xf numFmtId="12" fontId="13" fillId="2" borderId="0" xfId="0" applyNumberFormat="1" applyFont="1" applyFill="1" applyAlignment="1">
      <alignment horizontal="left"/>
    </xf>
    <xf numFmtId="49" fontId="19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left" vertical="top"/>
    </xf>
    <xf numFmtId="0" fontId="1" fillId="2" borderId="7" xfId="0" applyFont="1" applyFill="1" applyBorder="1"/>
    <xf numFmtId="49" fontId="13" fillId="2" borderId="5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0" borderId="5" xfId="0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2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left" vertical="center" textRotation="90"/>
    </xf>
    <xf numFmtId="0" fontId="2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textRotation="90"/>
    </xf>
    <xf numFmtId="0" fontId="17" fillId="2" borderId="4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10" fontId="0" fillId="2" borderId="0" xfId="0" applyNumberFormat="1" applyFill="1" applyAlignment="1">
      <alignment horizontal="center"/>
    </xf>
    <xf numFmtId="0" fontId="0" fillId="0" borderId="6" xfId="0" applyBorder="1" applyAlignment="1">
      <alignment horizontal="center"/>
    </xf>
    <xf numFmtId="0" fontId="9" fillId="2" borderId="1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 textRotation="90"/>
    </xf>
    <xf numFmtId="49" fontId="7" fillId="2" borderId="6" xfId="0" applyNumberFormat="1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 textRotation="90"/>
    </xf>
    <xf numFmtId="0" fontId="0" fillId="2" borderId="0" xfId="0" applyFill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0" fontId="17" fillId="2" borderId="0" xfId="0" applyFont="1" applyFill="1" applyAlignment="1">
      <alignment horizontal="left" vertical="center" textRotation="90"/>
    </xf>
    <xf numFmtId="0" fontId="17" fillId="2" borderId="6" xfId="0" applyFon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2</xdr:row>
      <xdr:rowOff>6936</xdr:rowOff>
    </xdr:from>
    <xdr:to>
      <xdr:col>3</xdr:col>
      <xdr:colOff>408501</xdr:colOff>
      <xdr:row>6</xdr:row>
      <xdr:rowOff>100852</xdr:rowOff>
    </xdr:to>
    <xdr:pic>
      <xdr:nvPicPr>
        <xdr:cNvPr id="2" name="Picture 1" descr="Description: cid:image001.jpg@01CA985E.7E74289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59361"/>
          <a:ext cx="2170627" cy="779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182217</xdr:colOff>
      <xdr:row>31</xdr:row>
      <xdr:rowOff>91861</xdr:rowOff>
    </xdr:from>
    <xdr:to>
      <xdr:col>11</xdr:col>
      <xdr:colOff>57978</xdr:colOff>
      <xdr:row>50</xdr:row>
      <xdr:rowOff>112362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82108" y="5425861"/>
          <a:ext cx="3039718" cy="40210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7" zoomScale="190" zoomScaleNormal="190" workbookViewId="0">
      <selection activeCell="J19" sqref="J19:K20"/>
    </sheetView>
  </sheetViews>
  <sheetFormatPr baseColWidth="10" defaultColWidth="8.83203125" defaultRowHeight="14" x14ac:dyDescent="0.2"/>
  <cols>
    <col min="1" max="1" width="6.1640625" style="4" bestFit="1" customWidth="1"/>
    <col min="2" max="2" width="13" style="4" customWidth="1"/>
    <col min="3" max="3" width="15.83203125" style="4" customWidth="1"/>
    <col min="4" max="8" width="8.83203125" style="4"/>
    <col min="9" max="9" width="10.5" style="4" customWidth="1"/>
    <col min="10" max="10" width="8.83203125" style="4"/>
    <col min="11" max="11" width="10.5" style="4" customWidth="1"/>
    <col min="12" max="12" width="5.5" style="4" customWidth="1"/>
    <col min="13" max="16384" width="8.83203125" style="4"/>
  </cols>
  <sheetData>
    <row r="1" spans="1:1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25">
      <c r="A2" s="5"/>
      <c r="B2" s="6"/>
      <c r="C2" s="6"/>
      <c r="D2" s="6"/>
      <c r="E2" s="6"/>
      <c r="F2" s="6"/>
      <c r="G2" s="6"/>
      <c r="H2" s="6"/>
      <c r="I2" s="119"/>
      <c r="J2" s="120"/>
      <c r="K2" s="120"/>
      <c r="L2" s="7"/>
    </row>
    <row r="3" spans="1:12" x14ac:dyDescent="0.2">
      <c r="A3" s="5"/>
      <c r="B3" s="8"/>
      <c r="C3" s="9"/>
      <c r="D3" s="9"/>
      <c r="E3" s="9"/>
      <c r="F3" s="9"/>
      <c r="G3" s="9"/>
      <c r="H3" s="9"/>
      <c r="I3" s="10"/>
      <c r="J3" s="10"/>
      <c r="K3" s="11"/>
      <c r="L3" s="7"/>
    </row>
    <row r="4" spans="1:12" x14ac:dyDescent="0.2">
      <c r="A4" s="5"/>
      <c r="B4" s="12"/>
      <c r="C4" s="10"/>
      <c r="D4" s="10"/>
      <c r="E4" s="10"/>
      <c r="F4" s="10"/>
      <c r="G4" s="10"/>
      <c r="H4" s="10"/>
      <c r="I4" s="10"/>
      <c r="J4" s="10"/>
      <c r="K4" s="11"/>
      <c r="L4" s="7"/>
    </row>
    <row r="5" spans="1:12" x14ac:dyDescent="0.2">
      <c r="A5" s="5"/>
      <c r="B5" s="12"/>
      <c r="C5" s="10"/>
      <c r="D5" s="10"/>
      <c r="E5" s="10"/>
      <c r="F5" s="10"/>
      <c r="G5" s="10"/>
      <c r="H5" s="10"/>
      <c r="I5" s="10"/>
      <c r="J5" s="10"/>
      <c r="K5" s="11"/>
      <c r="L5" s="7"/>
    </row>
    <row r="6" spans="1:12" x14ac:dyDescent="0.2">
      <c r="A6" s="5"/>
      <c r="B6" s="12"/>
      <c r="C6" s="10"/>
      <c r="D6" s="10"/>
      <c r="E6" s="10"/>
      <c r="F6" s="10"/>
      <c r="G6" s="10"/>
      <c r="H6" s="10"/>
      <c r="I6" s="10"/>
      <c r="J6" s="10"/>
      <c r="K6" s="11"/>
      <c r="L6" s="7"/>
    </row>
    <row r="7" spans="1:12" x14ac:dyDescent="0.2">
      <c r="A7" s="5"/>
      <c r="B7" s="12"/>
      <c r="C7" s="10"/>
      <c r="D7" s="10"/>
      <c r="E7" s="10"/>
      <c r="F7" s="10"/>
      <c r="G7" s="10"/>
      <c r="H7" s="10"/>
      <c r="I7" s="10"/>
      <c r="J7" s="10"/>
      <c r="K7" s="11"/>
      <c r="L7" s="7"/>
    </row>
    <row r="8" spans="1:12" x14ac:dyDescent="0.2">
      <c r="A8" s="5"/>
      <c r="B8" s="12"/>
      <c r="C8" s="10"/>
      <c r="D8" s="10"/>
      <c r="E8" s="10"/>
      <c r="F8" s="10"/>
      <c r="G8" s="10"/>
      <c r="H8" s="10"/>
      <c r="I8" s="10" t="s">
        <v>40</v>
      </c>
      <c r="J8" s="10"/>
      <c r="K8" s="11"/>
      <c r="L8" s="7"/>
    </row>
    <row r="9" spans="1:12" x14ac:dyDescent="0.2">
      <c r="A9" s="5"/>
      <c r="B9" s="12"/>
      <c r="C9" s="10"/>
      <c r="D9" s="10"/>
      <c r="E9" s="10"/>
      <c r="F9" s="10"/>
      <c r="G9" s="10"/>
      <c r="H9" s="10"/>
      <c r="I9" s="131" t="s">
        <v>39</v>
      </c>
      <c r="J9" s="131"/>
      <c r="K9" s="132"/>
      <c r="L9" s="7"/>
    </row>
    <row r="10" spans="1:12" ht="15" thickBot="1" x14ac:dyDescent="0.25">
      <c r="A10" s="5"/>
      <c r="B10" s="13"/>
      <c r="C10" s="14"/>
      <c r="D10" s="14"/>
      <c r="E10" s="14"/>
      <c r="F10" s="14"/>
      <c r="G10" s="14"/>
      <c r="H10" s="14"/>
      <c r="I10" s="133"/>
      <c r="J10" s="133"/>
      <c r="K10" s="134"/>
      <c r="L10" s="7"/>
    </row>
    <row r="11" spans="1:12" ht="9.75" customHeight="1" x14ac:dyDescent="0.2">
      <c r="A11" s="5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7"/>
    </row>
    <row r="12" spans="1:12" ht="16" x14ac:dyDescent="0.2">
      <c r="A12" s="5"/>
      <c r="B12" s="122" t="s">
        <v>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7"/>
    </row>
    <row r="13" spans="1:12" ht="9.75" customHeight="1" thickBot="1" x14ac:dyDescent="0.25">
      <c r="A13" s="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7"/>
    </row>
    <row r="14" spans="1:12" s="19" customFormat="1" ht="19.5" customHeight="1" thickBot="1" x14ac:dyDescent="0.25">
      <c r="A14" s="16"/>
      <c r="B14" s="123" t="s">
        <v>1</v>
      </c>
      <c r="C14" s="124"/>
      <c r="D14" s="124"/>
      <c r="E14" s="124"/>
      <c r="F14" s="124"/>
      <c r="G14" s="124" t="s">
        <v>2</v>
      </c>
      <c r="H14" s="124"/>
      <c r="I14" s="124" t="s">
        <v>3</v>
      </c>
      <c r="J14" s="124"/>
      <c r="K14" s="17" t="s">
        <v>4</v>
      </c>
      <c r="L14" s="18"/>
    </row>
    <row r="15" spans="1:12" ht="16.5" customHeight="1" thickBot="1" x14ac:dyDescent="0.25">
      <c r="A15" s="5"/>
      <c r="B15" s="125" t="s">
        <v>5</v>
      </c>
      <c r="C15" s="126"/>
      <c r="D15" s="126"/>
      <c r="E15" s="126"/>
      <c r="F15" s="20"/>
      <c r="G15" s="127" t="s">
        <v>6</v>
      </c>
      <c r="H15" s="127"/>
      <c r="I15" s="128"/>
      <c r="J15" s="128"/>
      <c r="K15" s="21"/>
      <c r="L15" s="7"/>
    </row>
    <row r="16" spans="1:12" ht="16.5" hidden="1" customHeight="1" x14ac:dyDescent="0.2">
      <c r="A16" s="5"/>
      <c r="B16" s="22"/>
      <c r="C16" s="23"/>
      <c r="D16" s="23"/>
      <c r="E16" s="23"/>
      <c r="F16" s="23"/>
      <c r="G16" s="129"/>
      <c r="H16" s="129"/>
      <c r="I16" s="130"/>
      <c r="J16" s="130"/>
      <c r="K16" s="21"/>
      <c r="L16" s="7"/>
    </row>
    <row r="17" spans="1:12" ht="15.75" hidden="1" customHeight="1" x14ac:dyDescent="0.2">
      <c r="A17" s="5"/>
      <c r="B17" s="24"/>
      <c r="C17" s="25"/>
      <c r="D17" s="25"/>
      <c r="E17" s="25"/>
      <c r="F17" s="26"/>
      <c r="G17" s="117"/>
      <c r="H17" s="117"/>
      <c r="I17" s="118"/>
      <c r="J17" s="118"/>
      <c r="K17" s="21"/>
      <c r="L17" s="27"/>
    </row>
    <row r="18" spans="1:12" ht="19.5" customHeight="1" thickBot="1" x14ac:dyDescent="0.25">
      <c r="A18" s="5"/>
      <c r="B18" s="123" t="s">
        <v>7</v>
      </c>
      <c r="C18" s="124"/>
      <c r="D18" s="124"/>
      <c r="E18" s="124"/>
      <c r="F18" s="124"/>
      <c r="G18" s="124"/>
      <c r="H18" s="124"/>
      <c r="I18" s="124"/>
      <c r="J18" s="124"/>
      <c r="K18" s="17"/>
      <c r="L18" s="7"/>
    </row>
    <row r="19" spans="1:12" ht="19.5" customHeight="1" x14ac:dyDescent="0.2">
      <c r="A19" s="28"/>
      <c r="B19" s="29" t="s">
        <v>8</v>
      </c>
      <c r="C19" s="135">
        <v>1.5</v>
      </c>
      <c r="D19" s="135"/>
      <c r="E19" s="136" t="s">
        <v>9</v>
      </c>
      <c r="F19" s="136"/>
      <c r="G19" s="127" t="s">
        <v>6</v>
      </c>
      <c r="H19" s="127"/>
      <c r="I19" s="30" t="s">
        <v>10</v>
      </c>
      <c r="J19" s="137" t="s">
        <v>37</v>
      </c>
      <c r="K19" s="138"/>
      <c r="L19" s="7"/>
    </row>
    <row r="20" spans="1:12" ht="19.5" customHeight="1" thickBot="1" x14ac:dyDescent="0.25">
      <c r="A20" s="31"/>
      <c r="B20" s="32" t="s">
        <v>8</v>
      </c>
      <c r="C20" s="141" t="s">
        <v>11</v>
      </c>
      <c r="D20" s="141"/>
      <c r="E20" s="142" t="s">
        <v>12</v>
      </c>
      <c r="F20" s="142"/>
      <c r="G20" s="143" t="s">
        <v>13</v>
      </c>
      <c r="H20" s="143"/>
      <c r="I20" s="33"/>
      <c r="J20" s="139"/>
      <c r="K20" s="140"/>
      <c r="L20" s="34"/>
    </row>
    <row r="21" spans="1:12" s="6" customFormat="1" ht="9" customHeight="1" x14ac:dyDescent="0.2">
      <c r="A21" s="5"/>
      <c r="B21" s="35"/>
      <c r="C21" s="36"/>
      <c r="D21" s="36"/>
      <c r="E21" s="37"/>
      <c r="F21" s="37"/>
      <c r="G21" s="37"/>
      <c r="H21" s="38"/>
      <c r="I21" s="38"/>
      <c r="J21" s="38"/>
      <c r="K21" s="39"/>
      <c r="L21" s="7"/>
    </row>
    <row r="22" spans="1:12" s="6" customFormat="1" ht="9" customHeight="1" thickBot="1" x14ac:dyDescent="0.25">
      <c r="A22" s="5"/>
      <c r="C22" s="40"/>
      <c r="D22" s="40"/>
      <c r="E22" s="41"/>
      <c r="F22" s="42"/>
      <c r="G22" s="42"/>
      <c r="H22" s="43"/>
      <c r="I22" s="161"/>
      <c r="J22" s="161"/>
      <c r="K22" s="161"/>
      <c r="L22" s="7"/>
    </row>
    <row r="23" spans="1:12" ht="15" thickBot="1" x14ac:dyDescent="0.25">
      <c r="A23" s="44" t="e">
        <f>(28*75*#REF!/1500)/1000*(453.5924)</f>
        <v>#REF!</v>
      </c>
      <c r="B23" s="123" t="s">
        <v>14</v>
      </c>
      <c r="C23" s="124"/>
      <c r="D23" s="124"/>
      <c r="E23" s="124"/>
      <c r="F23" s="124"/>
      <c r="H23" s="162" t="s">
        <v>15</v>
      </c>
      <c r="I23" s="163"/>
      <c r="J23" s="163"/>
      <c r="K23" s="164"/>
      <c r="L23" s="45"/>
    </row>
    <row r="24" spans="1:12" x14ac:dyDescent="0.2">
      <c r="A24" s="44">
        <v>4</v>
      </c>
      <c r="B24" s="46"/>
      <c r="C24" s="47" t="s">
        <v>16</v>
      </c>
      <c r="D24" s="47" t="s">
        <v>17</v>
      </c>
      <c r="E24" s="47" t="s">
        <v>18</v>
      </c>
      <c r="F24" s="48" t="s">
        <v>19</v>
      </c>
      <c r="G24" s="49"/>
      <c r="H24" s="50"/>
      <c r="I24" s="51"/>
      <c r="J24" s="51"/>
      <c r="K24" s="52"/>
      <c r="L24" s="7"/>
    </row>
    <row r="25" spans="1:12" x14ac:dyDescent="0.2">
      <c r="A25" s="44"/>
      <c r="B25" s="53" t="s">
        <v>20</v>
      </c>
      <c r="C25" s="54">
        <v>38.5</v>
      </c>
      <c r="D25" s="54">
        <f>+C25-0.25</f>
        <v>38.25</v>
      </c>
      <c r="E25" s="54">
        <f>+C25+0.25</f>
        <v>38.75</v>
      </c>
      <c r="F25" s="55" t="s">
        <v>21</v>
      </c>
      <c r="G25" s="49"/>
      <c r="H25" s="56"/>
      <c r="I25" s="57"/>
      <c r="J25" s="58"/>
      <c r="K25" s="59"/>
      <c r="L25" s="7"/>
    </row>
    <row r="26" spans="1:12" x14ac:dyDescent="0.2">
      <c r="A26" s="44"/>
      <c r="B26" s="60" t="s">
        <v>22</v>
      </c>
      <c r="C26" s="54">
        <v>50</v>
      </c>
      <c r="D26" s="54">
        <f>+C26-0.25</f>
        <v>49.75</v>
      </c>
      <c r="E26" s="54">
        <f>+C26+0.25</f>
        <v>50.25</v>
      </c>
      <c r="F26" s="61" t="s">
        <v>21</v>
      </c>
      <c r="G26" s="49"/>
      <c r="H26" s="56"/>
      <c r="I26" s="62"/>
      <c r="J26" s="63"/>
      <c r="K26" s="64"/>
      <c r="L26" s="7"/>
    </row>
    <row r="27" spans="1:12" x14ac:dyDescent="0.2">
      <c r="A27" s="5"/>
      <c r="B27" s="53" t="s">
        <v>23</v>
      </c>
      <c r="C27" s="165" t="s">
        <v>24</v>
      </c>
      <c r="D27" s="165"/>
      <c r="E27" s="165"/>
      <c r="F27" s="165"/>
      <c r="G27" s="49"/>
      <c r="H27" s="56"/>
      <c r="I27" s="57"/>
      <c r="J27" s="58"/>
      <c r="K27" s="59"/>
      <c r="L27" s="7"/>
    </row>
    <row r="28" spans="1:12" ht="15" thickBot="1" x14ac:dyDescent="0.25">
      <c r="A28" s="5"/>
      <c r="B28" s="65"/>
      <c r="C28" s="66"/>
      <c r="D28" s="66"/>
      <c r="E28" s="66"/>
      <c r="F28" s="67"/>
      <c r="G28" s="67"/>
      <c r="H28" s="68"/>
      <c r="I28" s="69"/>
      <c r="J28" s="70"/>
      <c r="K28" s="71"/>
      <c r="L28" s="7"/>
    </row>
    <row r="29" spans="1:12" ht="15" thickBot="1" x14ac:dyDescent="0.25">
      <c r="A29" s="72">
        <f>5/100</f>
        <v>0.05</v>
      </c>
      <c r="B29" s="73" t="s">
        <v>25</v>
      </c>
      <c r="C29" s="74">
        <f>C26*C25*C19/15</f>
        <v>192.5</v>
      </c>
      <c r="D29" s="74"/>
      <c r="E29" s="74"/>
      <c r="F29" s="75" t="s">
        <v>26</v>
      </c>
      <c r="G29" s="76"/>
      <c r="H29" s="166" t="s">
        <v>27</v>
      </c>
      <c r="I29" s="166"/>
      <c r="J29" s="166"/>
      <c r="K29" s="166"/>
      <c r="L29" s="7"/>
    </row>
    <row r="30" spans="1:12" ht="15" thickBot="1" x14ac:dyDescent="0.25">
      <c r="A30" s="5"/>
      <c r="B30" s="10"/>
      <c r="C30" s="10"/>
      <c r="D30" s="10"/>
      <c r="E30" s="10"/>
      <c r="F30" s="77"/>
      <c r="G30" s="77"/>
      <c r="H30" s="166"/>
      <c r="I30" s="166"/>
      <c r="J30" s="166"/>
      <c r="K30" s="166"/>
      <c r="L30" s="7"/>
    </row>
    <row r="31" spans="1:12" ht="13.5" customHeight="1" x14ac:dyDescent="0.2">
      <c r="A31" s="5"/>
      <c r="B31" s="144" t="s">
        <v>41</v>
      </c>
      <c r="C31" s="145"/>
      <c r="D31" s="145"/>
      <c r="E31" s="146"/>
      <c r="F31" s="150"/>
      <c r="G31" s="151"/>
      <c r="H31" s="151"/>
      <c r="I31" s="151"/>
      <c r="J31" s="151"/>
      <c r="K31" s="151"/>
      <c r="L31" s="7"/>
    </row>
    <row r="32" spans="1:12" ht="15" thickBot="1" x14ac:dyDescent="0.25">
      <c r="A32" s="5"/>
      <c r="B32" s="147"/>
      <c r="C32" s="148"/>
      <c r="D32" s="148"/>
      <c r="E32" s="149"/>
      <c r="F32" s="150"/>
      <c r="G32" s="78"/>
      <c r="H32" s="79"/>
      <c r="I32" s="79"/>
      <c r="J32" s="79"/>
      <c r="K32" s="79"/>
      <c r="L32" s="7"/>
    </row>
    <row r="33" spans="1:12" x14ac:dyDescent="0.2">
      <c r="A33" s="5"/>
      <c r="B33" s="152" t="s">
        <v>28</v>
      </c>
      <c r="C33" s="153"/>
      <c r="D33" s="154">
        <v>100</v>
      </c>
      <c r="E33" s="155"/>
      <c r="F33" s="150"/>
      <c r="G33" s="156"/>
      <c r="H33" s="80"/>
      <c r="I33" s="81"/>
      <c r="J33" s="81"/>
      <c r="K33" s="82"/>
      <c r="L33" s="7"/>
    </row>
    <row r="34" spans="1:12" x14ac:dyDescent="0.2">
      <c r="A34" s="5"/>
      <c r="B34" s="157" t="s">
        <v>29</v>
      </c>
      <c r="C34" s="158"/>
      <c r="D34" s="159">
        <v>0.01</v>
      </c>
      <c r="E34" s="160"/>
      <c r="F34" s="150"/>
      <c r="G34" s="156"/>
      <c r="H34" s="83"/>
      <c r="I34" s="79"/>
      <c r="J34" s="79"/>
      <c r="K34" s="84"/>
      <c r="L34" s="7"/>
    </row>
    <row r="35" spans="1:12" ht="15.75" customHeight="1" thickBot="1" x14ac:dyDescent="0.25">
      <c r="A35" s="5"/>
      <c r="B35" s="85"/>
      <c r="C35" s="86"/>
      <c r="D35" s="87"/>
      <c r="E35" s="86"/>
      <c r="F35" s="150"/>
      <c r="G35" s="78"/>
      <c r="H35" s="83"/>
      <c r="I35" s="79"/>
      <c r="J35" s="79"/>
      <c r="K35" s="84"/>
      <c r="L35" s="167"/>
    </row>
    <row r="36" spans="1:12" ht="15.75" customHeight="1" thickBot="1" x14ac:dyDescent="0.25">
      <c r="A36" s="5"/>
      <c r="B36" s="88"/>
      <c r="C36" s="89"/>
      <c r="D36" s="89"/>
      <c r="E36" s="90"/>
      <c r="F36" s="91"/>
      <c r="G36" s="78"/>
      <c r="H36" s="83"/>
      <c r="I36" s="79"/>
      <c r="J36" s="79"/>
      <c r="K36" s="27"/>
      <c r="L36" s="167"/>
    </row>
    <row r="37" spans="1:12" ht="15" customHeight="1" x14ac:dyDescent="0.2">
      <c r="A37" s="5"/>
      <c r="B37" s="144" t="s">
        <v>30</v>
      </c>
      <c r="C37" s="145"/>
      <c r="D37" s="145"/>
      <c r="E37" s="146"/>
      <c r="F37" s="91"/>
      <c r="G37" s="168"/>
      <c r="H37" s="169" t="s">
        <v>31</v>
      </c>
      <c r="I37" s="170"/>
      <c r="J37" s="170"/>
      <c r="K37" s="171"/>
      <c r="L37" s="167"/>
    </row>
    <row r="38" spans="1:12" ht="15" customHeight="1" thickBot="1" x14ac:dyDescent="0.25">
      <c r="A38" s="5"/>
      <c r="B38" s="147"/>
      <c r="C38" s="148"/>
      <c r="D38" s="148"/>
      <c r="E38" s="149"/>
      <c r="F38" s="91"/>
      <c r="G38" s="168"/>
      <c r="H38" s="83"/>
      <c r="I38" s="79"/>
      <c r="J38" s="79"/>
      <c r="K38" s="92"/>
      <c r="L38" s="167"/>
    </row>
    <row r="39" spans="1:12" x14ac:dyDescent="0.2">
      <c r="A39" s="5"/>
      <c r="B39" s="172" t="s">
        <v>32</v>
      </c>
      <c r="C39" s="155"/>
      <c r="D39" s="154" t="s">
        <v>42</v>
      </c>
      <c r="E39" s="155"/>
      <c r="F39" s="91"/>
      <c r="G39" s="168"/>
      <c r="H39" s="83"/>
      <c r="I39" s="79"/>
      <c r="J39" s="173"/>
      <c r="K39" s="92"/>
      <c r="L39" s="167"/>
    </row>
    <row r="40" spans="1:12" ht="15.75" customHeight="1" x14ac:dyDescent="0.2">
      <c r="A40" s="5"/>
      <c r="B40" s="175" t="s">
        <v>43</v>
      </c>
      <c r="C40" s="160"/>
      <c r="D40" s="176" t="s">
        <v>44</v>
      </c>
      <c r="E40" s="160"/>
      <c r="F40" s="177"/>
      <c r="G40" s="168"/>
      <c r="H40" s="83"/>
      <c r="I40" s="79"/>
      <c r="J40" s="173"/>
      <c r="K40" s="92"/>
      <c r="L40" s="167"/>
    </row>
    <row r="41" spans="1:12" ht="15.75" customHeight="1" x14ac:dyDescent="0.2">
      <c r="A41" s="5"/>
      <c r="B41" s="175" t="s">
        <v>33</v>
      </c>
      <c r="C41" s="178"/>
      <c r="D41" s="176" t="s">
        <v>45</v>
      </c>
      <c r="E41" s="179"/>
      <c r="F41" s="177"/>
      <c r="G41" s="168"/>
      <c r="H41" s="83"/>
      <c r="I41" s="79"/>
      <c r="J41" s="173"/>
      <c r="K41" s="92"/>
      <c r="L41" s="167"/>
    </row>
    <row r="42" spans="1:12" ht="15.75" customHeight="1" thickBot="1" x14ac:dyDescent="0.25">
      <c r="A42" s="5"/>
      <c r="B42" s="180" t="s">
        <v>34</v>
      </c>
      <c r="C42" s="181"/>
      <c r="D42" s="182" t="s">
        <v>46</v>
      </c>
      <c r="E42" s="183"/>
      <c r="F42" s="177"/>
      <c r="G42" s="168"/>
      <c r="H42" s="83"/>
      <c r="I42" s="79"/>
      <c r="J42" s="173"/>
      <c r="K42" s="92"/>
      <c r="L42" s="167"/>
    </row>
    <row r="43" spans="1:12" x14ac:dyDescent="0.2">
      <c r="A43" s="5"/>
      <c r="B43" s="174"/>
      <c r="C43" s="174"/>
      <c r="D43" s="93"/>
      <c r="E43" s="94"/>
      <c r="F43" s="177"/>
      <c r="G43" s="168"/>
      <c r="H43" s="169" t="s">
        <v>31</v>
      </c>
      <c r="I43" s="170"/>
      <c r="J43" s="170"/>
      <c r="K43" s="171"/>
      <c r="L43" s="167"/>
    </row>
    <row r="44" spans="1:12" s="99" customFormat="1" ht="42.75" customHeight="1" x14ac:dyDescent="0.2">
      <c r="A44" s="95"/>
      <c r="B44" s="184" t="s">
        <v>35</v>
      </c>
      <c r="C44" s="184"/>
      <c r="D44" s="184"/>
      <c r="E44" s="184"/>
      <c r="F44" s="177"/>
      <c r="G44" s="168"/>
      <c r="H44" s="96"/>
      <c r="I44" s="97"/>
      <c r="J44" s="97"/>
      <c r="K44" s="98"/>
      <c r="L44" s="167"/>
    </row>
    <row r="45" spans="1:12" x14ac:dyDescent="0.2">
      <c r="A45" s="5"/>
      <c r="B45" s="93"/>
      <c r="C45" s="93"/>
      <c r="D45" s="93"/>
      <c r="E45" s="94"/>
      <c r="F45" s="177"/>
      <c r="G45" s="168"/>
      <c r="H45" s="83"/>
      <c r="I45" s="79"/>
      <c r="J45" s="79"/>
      <c r="K45" s="92"/>
      <c r="L45" s="167"/>
    </row>
    <row r="46" spans="1:12" x14ac:dyDescent="0.2">
      <c r="A46" s="5"/>
      <c r="B46" s="174"/>
      <c r="C46" s="174"/>
      <c r="D46" s="100"/>
      <c r="E46" s="94"/>
      <c r="F46" s="177"/>
      <c r="G46" s="168"/>
      <c r="H46" s="169" t="s">
        <v>31</v>
      </c>
      <c r="I46" s="170"/>
      <c r="J46" s="170"/>
      <c r="K46" s="171"/>
      <c r="L46" s="167"/>
    </row>
    <row r="47" spans="1:12" x14ac:dyDescent="0.2">
      <c r="A47" s="5"/>
      <c r="B47" s="174"/>
      <c r="C47" s="174"/>
      <c r="D47" s="93"/>
      <c r="E47" s="94"/>
      <c r="F47" s="101"/>
      <c r="G47" s="168"/>
      <c r="H47" s="83"/>
      <c r="I47" s="79"/>
      <c r="J47" s="79"/>
      <c r="K47" s="92"/>
      <c r="L47" s="167"/>
    </row>
    <row r="48" spans="1:12" x14ac:dyDescent="0.2">
      <c r="A48" s="5"/>
      <c r="B48" s="174"/>
      <c r="C48" s="174"/>
      <c r="D48" s="100"/>
      <c r="E48" s="94"/>
      <c r="F48" s="101"/>
      <c r="G48" s="168"/>
      <c r="H48" s="83"/>
      <c r="I48" s="79"/>
      <c r="J48" s="79"/>
      <c r="K48" s="92"/>
      <c r="L48" s="167"/>
    </row>
    <row r="49" spans="1:12" x14ac:dyDescent="0.2">
      <c r="A49" s="5"/>
      <c r="B49" s="174"/>
      <c r="C49" s="174"/>
      <c r="D49" s="93"/>
      <c r="E49" s="94"/>
      <c r="F49" s="102"/>
      <c r="G49" s="168"/>
      <c r="H49" s="16"/>
      <c r="I49" s="6"/>
      <c r="J49" s="6"/>
      <c r="K49" s="92"/>
      <c r="L49" s="167"/>
    </row>
    <row r="50" spans="1:12" ht="15" thickBot="1" x14ac:dyDescent="0.25">
      <c r="A50" s="5"/>
      <c r="B50" s="174"/>
      <c r="C50" s="174"/>
      <c r="D50" s="93"/>
      <c r="E50" s="94"/>
      <c r="F50" s="102"/>
      <c r="G50" s="168"/>
      <c r="H50" s="103"/>
      <c r="I50" s="104"/>
      <c r="J50" s="104"/>
      <c r="K50" s="105"/>
      <c r="L50" s="167"/>
    </row>
    <row r="51" spans="1:12" x14ac:dyDescent="0.2">
      <c r="A51" s="5"/>
      <c r="B51" s="174"/>
      <c r="C51" s="174"/>
      <c r="D51" s="93"/>
      <c r="E51" s="94"/>
      <c r="F51" s="102"/>
      <c r="G51" s="106"/>
      <c r="H51" s="106"/>
      <c r="I51" s="6"/>
      <c r="J51" s="6"/>
      <c r="K51" s="106"/>
      <c r="L51" s="11"/>
    </row>
    <row r="52" spans="1:12" x14ac:dyDescent="0.2">
      <c r="A52" s="5"/>
      <c r="B52" s="174"/>
      <c r="C52" s="174"/>
      <c r="D52" s="100"/>
      <c r="E52" s="94"/>
      <c r="F52" s="101"/>
      <c r="G52" s="6"/>
      <c r="H52" s="107"/>
      <c r="I52" s="108"/>
      <c r="J52" s="6"/>
      <c r="K52" s="6"/>
      <c r="L52" s="11"/>
    </row>
    <row r="53" spans="1:12" x14ac:dyDescent="0.2">
      <c r="A53" s="5"/>
      <c r="B53" s="174"/>
      <c r="C53" s="174"/>
      <c r="D53" s="93"/>
      <c r="E53" s="94"/>
      <c r="F53" s="109"/>
      <c r="G53" s="110"/>
      <c r="H53" s="111"/>
      <c r="I53" s="111"/>
      <c r="J53" s="112"/>
      <c r="K53" s="10"/>
      <c r="L53" s="11"/>
    </row>
    <row r="54" spans="1:12" x14ac:dyDescent="0.2">
      <c r="A54" s="5"/>
      <c r="B54" s="94"/>
      <c r="C54" s="94"/>
      <c r="D54" s="94"/>
      <c r="E54" s="94"/>
      <c r="F54" s="110"/>
      <c r="G54" s="110"/>
      <c r="H54" s="110"/>
      <c r="I54" s="110"/>
      <c r="J54" s="110"/>
      <c r="K54" s="110"/>
      <c r="L54" s="7"/>
    </row>
    <row r="55" spans="1:12" ht="15" thickBot="1" x14ac:dyDescent="0.25">
      <c r="A55" s="113"/>
      <c r="B55" s="185" t="s">
        <v>36</v>
      </c>
      <c r="C55" s="185"/>
      <c r="D55" s="185" t="s">
        <v>38</v>
      </c>
      <c r="E55" s="185"/>
      <c r="F55" s="185"/>
      <c r="G55" s="114"/>
      <c r="H55" s="115"/>
      <c r="I55" s="115"/>
      <c r="J55" s="115"/>
      <c r="K55" s="115"/>
      <c r="L55" s="116"/>
    </row>
    <row r="56" spans="1:12" ht="22.5" customHeight="1" x14ac:dyDescent="0.2"/>
  </sheetData>
  <sheetProtection password="C00D" sheet="1" objects="1" scenarios="1"/>
  <mergeCells count="65">
    <mergeCell ref="D55:F55"/>
    <mergeCell ref="B49:C49"/>
    <mergeCell ref="B50:C50"/>
    <mergeCell ref="B51:C51"/>
    <mergeCell ref="B52:C52"/>
    <mergeCell ref="B53:C53"/>
    <mergeCell ref="B55:C55"/>
    <mergeCell ref="H43:K43"/>
    <mergeCell ref="B44:E44"/>
    <mergeCell ref="B46:C46"/>
    <mergeCell ref="H46:K46"/>
    <mergeCell ref="B47:C47"/>
    <mergeCell ref="L35:L50"/>
    <mergeCell ref="B37:E38"/>
    <mergeCell ref="G37:G50"/>
    <mergeCell ref="H37:K37"/>
    <mergeCell ref="B39:C39"/>
    <mergeCell ref="D39:E39"/>
    <mergeCell ref="J39:J42"/>
    <mergeCell ref="B48:C48"/>
    <mergeCell ref="B40:C40"/>
    <mergeCell ref="D40:E40"/>
    <mergeCell ref="F40:F46"/>
    <mergeCell ref="B41:C41"/>
    <mergeCell ref="D41:E41"/>
    <mergeCell ref="B42:C42"/>
    <mergeCell ref="D42:E42"/>
    <mergeCell ref="B43:C43"/>
    <mergeCell ref="I22:K22"/>
    <mergeCell ref="B23:F23"/>
    <mergeCell ref="H23:K23"/>
    <mergeCell ref="C27:F27"/>
    <mergeCell ref="H29:K30"/>
    <mergeCell ref="B31:E32"/>
    <mergeCell ref="F31:F35"/>
    <mergeCell ref="G31:K31"/>
    <mergeCell ref="B33:C33"/>
    <mergeCell ref="D33:E33"/>
    <mergeCell ref="G33:G34"/>
    <mergeCell ref="B34:C34"/>
    <mergeCell ref="D34:E34"/>
    <mergeCell ref="B18:F18"/>
    <mergeCell ref="G18:H18"/>
    <mergeCell ref="I18:J18"/>
    <mergeCell ref="C19:D19"/>
    <mergeCell ref="E19:F19"/>
    <mergeCell ref="G19:H19"/>
    <mergeCell ref="J19:K20"/>
    <mergeCell ref="C20:D20"/>
    <mergeCell ref="E20:F20"/>
    <mergeCell ref="G20:H20"/>
    <mergeCell ref="G17:H17"/>
    <mergeCell ref="I17:J17"/>
    <mergeCell ref="I2:K2"/>
    <mergeCell ref="B11:K11"/>
    <mergeCell ref="B12:K12"/>
    <mergeCell ref="B14:F14"/>
    <mergeCell ref="G14:H14"/>
    <mergeCell ref="I14:J14"/>
    <mergeCell ref="B15:E15"/>
    <mergeCell ref="G15:H15"/>
    <mergeCell ref="I15:J15"/>
    <mergeCell ref="G16:H16"/>
    <mergeCell ref="I16:J16"/>
    <mergeCell ref="I9:K10"/>
  </mergeCells>
  <pageMargins left="0.19685039370078741" right="0.15" top="0.3" bottom="0.27559055118110237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BANAVAC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Director-LCPC</dc:creator>
  <cp:lastModifiedBy>Ronald Garreta</cp:lastModifiedBy>
  <dcterms:created xsi:type="dcterms:W3CDTF">2017-07-31T20:35:04Z</dcterms:created>
  <dcterms:modified xsi:type="dcterms:W3CDTF">2024-06-14T13:37:52Z</dcterms:modified>
</cp:coreProperties>
</file>